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kandelaki\Desktop\ზამთრის ფორმები\"/>
    </mc:Choice>
  </mc:AlternateContent>
  <bookViews>
    <workbookView xWindow="0" yWindow="0" windowWidth="23040" windowHeight="7590"/>
  </bookViews>
  <sheets>
    <sheet name="ზამთრის  ფორმები " sheetId="1" r:id="rId1"/>
    <sheet name="ზამთ განაწილება კომპანიების მიხ"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7" i="1"/>
  <c r="I8" i="1"/>
  <c r="I9" i="1"/>
  <c r="I10" i="1"/>
  <c r="I11" i="1"/>
  <c r="I5" i="1" l="1"/>
  <c r="I12" i="1" s="1"/>
  <c r="N60" i="2"/>
  <c r="M60" i="2"/>
  <c r="L60" i="2"/>
  <c r="K60" i="2"/>
  <c r="J60" i="2"/>
  <c r="I60" i="2"/>
  <c r="H60" i="2"/>
  <c r="G60" i="2"/>
  <c r="F60" i="2"/>
  <c r="N59" i="2"/>
  <c r="M59" i="2"/>
  <c r="L59" i="2"/>
  <c r="K59" i="2"/>
  <c r="J59" i="2"/>
  <c r="I59" i="2"/>
  <c r="H59" i="2"/>
  <c r="E59" i="2" s="1"/>
  <c r="G59" i="2"/>
  <c r="F59" i="2"/>
  <c r="N58" i="2"/>
  <c r="M58" i="2"/>
  <c r="L58" i="2"/>
  <c r="K58" i="2"/>
  <c r="J58" i="2"/>
  <c r="I58" i="2"/>
  <c r="H58" i="2"/>
  <c r="G58" i="2"/>
  <c r="F58" i="2"/>
  <c r="E58" i="2" s="1"/>
  <c r="N57" i="2"/>
  <c r="M57" i="2"/>
  <c r="L57" i="2"/>
  <c r="K57" i="2"/>
  <c r="J57" i="2"/>
  <c r="I57" i="2"/>
  <c r="H57" i="2"/>
  <c r="G57" i="2"/>
  <c r="F57" i="2"/>
  <c r="E57" i="2" s="1"/>
  <c r="N56" i="2"/>
  <c r="M56" i="2"/>
  <c r="L56" i="2"/>
  <c r="K56" i="2"/>
  <c r="J56" i="2"/>
  <c r="I56" i="2"/>
  <c r="H56" i="2"/>
  <c r="G56" i="2"/>
  <c r="F56" i="2"/>
  <c r="N55" i="2"/>
  <c r="M55" i="2"/>
  <c r="L55" i="2"/>
  <c r="K55" i="2"/>
  <c r="J55" i="2"/>
  <c r="I55" i="2"/>
  <c r="H55" i="2"/>
  <c r="E55" i="2" s="1"/>
  <c r="G55" i="2"/>
  <c r="F55" i="2"/>
  <c r="N54" i="2"/>
  <c r="M54" i="2"/>
  <c r="L54" i="2"/>
  <c r="K54" i="2"/>
  <c r="J54" i="2"/>
  <c r="I54" i="2"/>
  <c r="E54" i="2" s="1"/>
  <c r="H54" i="2"/>
  <c r="G54" i="2"/>
  <c r="F54" i="2"/>
  <c r="E60" i="2"/>
  <c r="E56" i="2"/>
  <c r="E47" i="2"/>
  <c r="E46" i="2"/>
  <c r="E45" i="2"/>
  <c r="E44" i="2"/>
  <c r="E43" i="2"/>
  <c r="E42" i="2"/>
  <c r="E41" i="2"/>
  <c r="E35" i="2"/>
  <c r="E34" i="2"/>
  <c r="E33" i="2"/>
  <c r="E32" i="2"/>
  <c r="E31" i="2"/>
  <c r="E30" i="2"/>
  <c r="E29" i="2"/>
  <c r="E23" i="2"/>
  <c r="E22" i="2"/>
  <c r="E21" i="2"/>
  <c r="E20" i="2"/>
  <c r="E19" i="2"/>
  <c r="E18" i="2"/>
  <c r="E17" i="2"/>
  <c r="E10" i="2"/>
  <c r="E11" i="2"/>
  <c r="E7" i="2"/>
  <c r="E6" i="2"/>
  <c r="E8" i="2" l="1"/>
  <c r="E9" i="2"/>
  <c r="E5" i="2"/>
</calcChain>
</file>

<file path=xl/sharedStrings.xml><?xml version="1.0" encoding="utf-8"?>
<sst xmlns="http://schemas.openxmlformats.org/spreadsheetml/2006/main" count="176" uniqueCount="44">
  <si>
    <t>ზომები</t>
  </si>
  <si>
    <t>#</t>
  </si>
  <si>
    <t>დასახელება</t>
  </si>
  <si>
    <t xml:space="preserve">პოზიცია </t>
  </si>
  <si>
    <t xml:space="preserve">რაოდ </t>
  </si>
  <si>
    <t>აღწერა</t>
  </si>
  <si>
    <t>ფოტომასალა</t>
  </si>
  <si>
    <t>S</t>
  </si>
  <si>
    <t>M</t>
  </si>
  <si>
    <t>L</t>
  </si>
  <si>
    <t>XL</t>
  </si>
  <si>
    <t>2XL</t>
  </si>
  <si>
    <t>3XL</t>
  </si>
  <si>
    <t>4XL</t>
  </si>
  <si>
    <t>5XL</t>
  </si>
  <si>
    <t>ქურთუკი მოკლე</t>
  </si>
  <si>
    <t>მუშა-ზეინკალი, მძღოლი</t>
  </si>
  <si>
    <t xml:space="preserve">შარვალი სქელი </t>
  </si>
  <si>
    <t>მუშა-ზეინკალი</t>
  </si>
  <si>
    <t xml:space="preserve">ქურთუკი გრძელი </t>
  </si>
  <si>
    <t>ინჟინერი, უფროსი ინჟინერი</t>
  </si>
  <si>
    <t xml:space="preserve">ზონის მენეჯერი </t>
  </si>
  <si>
    <t xml:space="preserve">მოწოდების ვადა </t>
  </si>
  <si>
    <t xml:space="preserve">საგარანტიო პერიოდი </t>
  </si>
  <si>
    <t>6 XL</t>
  </si>
  <si>
    <t xml:space="preserve">GWP </t>
  </si>
  <si>
    <t>RWC</t>
  </si>
  <si>
    <t>SENG</t>
  </si>
  <si>
    <t xml:space="preserve">მაისური გრძელმკლავიანი </t>
  </si>
  <si>
    <t xml:space="preserve">მუშა, ზეინკალი,შედუღებელი, მძღოლი </t>
  </si>
  <si>
    <t xml:space="preserve">აღმრიცხველი </t>
  </si>
  <si>
    <t xml:space="preserve">ბიზნეს ცენტრის მენეჯერი </t>
  </si>
  <si>
    <t xml:space="preserve">GST </t>
  </si>
  <si>
    <t>Total</t>
  </si>
  <si>
    <t>ქურთუკი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ზურგიც არის ორ ნაწილიანი, შეერთების ადგილზე დაკერებულია მანათობელი. სახელო ერთნაწილიანია. ზედა ნაწილში მხრებზე აქვს ჩაკერებული მეორე ფერის ქსოვილი. მარცხენა მხარეს მკერდზე აქვს ჩაკერებული ჯიბე რომელიც იკვრება ელვით. ქვემოთ ორივე მხარეს აქვს ჩაჭრილი ჯიბეები.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იკვრება კნოპებით. გამოკრულია მათბუნებელი, მთლიანი სიგრძე - თეძოს ქვემოთ. ფერი: ცისფერი
ლურჯით. მკერდზე 8-10სმ-იანი და ზურგზე ა4 ზომის პრინტით.</t>
  </si>
  <si>
    <t xml:space="preserve">ქუეთუკი გრძელი </t>
  </si>
  <si>
    <t>მაისური გრძელი მკლავით - ფერი: სერი მელანჟე. მკერდზე 8-10 სმ-იანი პრინტით. შემადგენლობა:  ბამბა არანაკლებ 96 %-სა</t>
  </si>
  <si>
    <r>
      <t>ქურთუ</t>
    </r>
    <r>
      <rPr>
        <sz val="10"/>
        <rFont val="Sylfaen"/>
        <family val="1"/>
        <charset val="204"/>
      </rPr>
      <t>კი მოკლე, აქვს სწორი სილუეტი, სამუშაო შესრულებულია ორ ფერში, ზედა ნაიწლზე დაკერებულია 3 სმ-იანი მანათობლები, მანათობელის ზედა ნაწილის ფერი - ცისფერი, დანარჩენი სრულად სერი. ზედა კალთის ორივე მხარეს დაკერებულია ზედნადები ჯიბეები რომელიც იკვრება სარქველით, ხოლო ქვედა კალთის ორივე მხარეს განთავსებულია დახრილი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t>
    </r>
    <r>
      <rPr>
        <sz val="10"/>
        <color theme="1"/>
        <rFont val="Sylfaen"/>
        <family val="1"/>
        <charset val="204"/>
      </rPr>
      <t>. სახელო შესრულებულია ერთ ფერში. ქურთუკი ბოლოვდება უკან გარეზინებული 5სმ-იანი მანჟეტით.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მკლავების მიკერება ორმაგი გვირისტით. 
საყელოზე დ</t>
    </r>
    <r>
      <rPr>
        <sz val="10"/>
        <rFont val="Sylfaen"/>
        <family val="1"/>
        <charset val="204"/>
      </rPr>
      <t>ატანილია ჩასაკეცი კაპიშონი, რომელიც იკვრებაელვით</t>
    </r>
    <r>
      <rPr>
        <sz val="10"/>
        <color theme="1"/>
        <rFont val="Sylfaen"/>
        <family val="1"/>
        <charset val="204"/>
      </rPr>
      <t xml:space="preserve">. გამოკრულია მათბუნებელი,
მთლიანი სიგრძე - თეძოზე. ფერი: სერი ცისფრით. გულის ჯიბეზე 8-10სმ-იანი და ზურგზე 27 სმ  ზომის ლოგოს  პრინტით - ფერი - თეთრი. </t>
    </r>
    <r>
      <rPr>
        <b/>
        <i/>
        <sz val="10"/>
        <color theme="1"/>
        <rFont val="Sylfaen"/>
        <family val="1"/>
        <charset val="204"/>
      </rPr>
      <t xml:space="preserve">   
შენიშნვა: </t>
    </r>
    <r>
      <rPr>
        <i/>
        <sz val="10"/>
        <color theme="1"/>
        <rFont val="Sylfaen"/>
        <family val="1"/>
        <charset val="204"/>
      </rPr>
      <t xml:space="preserve">ფოტოზე მოცემულია დიზაინის აღსაქმელად. ფერების განაწილება და დეტალური აღწერილობა მოცემულია ზემოთ. </t>
    </r>
    <r>
      <rPr>
        <sz val="10"/>
        <color theme="1"/>
        <rFont val="Sylfaen"/>
        <family val="1"/>
        <charset val="204"/>
      </rPr>
      <t xml:space="preserve">  მანჟეტები და ჯიბის სარტყელი სერ ფერში უნდა იყოს წარმოდგენილი.  სამუშაო შესრულებული უნდა იყოს ორმაგი გვირისტით სიმყარისათვის.                                                                                                                                                                                                                            </t>
    </r>
  </si>
  <si>
    <t xml:space="preserve">მამაკაცის სამუშაო შარვალი სქელი სწორი, ჩაშვებული. წინა ნაწილზე ზედნადები ნაკეციანი  ჯიბეები,. სამუხლის თავსა და ბოლოს გასწვრივ დაკერებულია 3სმ სიგრძის მანათობელი. შარვლის დაბოლოება რეგულირებადი ფხრიწებით. შარვალს უკანა მხარეს აქვს ორი ზედნადები ზომით (16+13). შარვლის ქამარი 4 სმ-იანია. ქამრის უკანა ნაწილი დამუშავებულია რეზინით. შარვალს აქვს 5 საქამრე, შარვალი იკვრება ელვა შესაკრავით, ერთი ღილით და ღილკილოთი. დატანილია ამრეკლები. დათბილური სინტიფონით. სრულად ორმაგი ნაკერით. შარვლის დაბოლოებაზე რეგულირებადი ფრხრიწი. ფერი: სერი. 
</t>
  </si>
  <si>
    <r>
      <t>ქუ</t>
    </r>
    <r>
      <rPr>
        <sz val="10"/>
        <rFont val="Sylfaen"/>
        <family val="1"/>
        <charset val="204"/>
      </rPr>
      <t>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იკვრებაელვით  და შუა ნაწილში არის  ფხრიწით. მკლავების მიკერება ორმაგი გვირისტით.</t>
    </r>
    <r>
      <rPr>
        <sz val="10"/>
        <color theme="1"/>
        <rFont val="Sylfaen"/>
        <family val="1"/>
        <charset val="204"/>
      </rPr>
      <t xml:space="preserve"> გამოკრულია მათბუნებელი, მთლიანი სიგრძე - თეძოს ქვემოთ. ფერი: ცისფერი სერით. გულის ჯიბეზე 8-10სმ-იანი და ზურგზე 27 სმ ზომის ლოგო პრინტით - ფერი თეთრი.
</t>
    </r>
    <r>
      <rPr>
        <b/>
        <sz val="10"/>
        <color theme="1"/>
        <rFont val="Calibri"/>
        <family val="2"/>
        <charset val="204"/>
        <scheme val="minor"/>
      </rPr>
      <t/>
    </r>
  </si>
  <si>
    <r>
      <t>ქუ</t>
    </r>
    <r>
      <rPr>
        <sz val="10"/>
        <rFont val="Sylfaen"/>
        <family val="1"/>
        <charset val="204"/>
      </rPr>
      <t>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იკვრებაელვით  და შუა ნაწილში არის  ფხრიწით. მკლავების მიკერება ორმაგი გვირისტით.</t>
    </r>
    <r>
      <rPr>
        <sz val="10"/>
        <color theme="1"/>
        <rFont val="Sylfaen"/>
        <family val="1"/>
        <charset val="204"/>
      </rPr>
      <t xml:space="preserve"> გამოკრულია მათბუნებელი, მთლიანი სიგრძე - თეძოს ქვემოთ. ფერი: ცისფერი ლურჯით. გულის ჯიბეზე 8-10სმ-იანი და ზურგზე 27 სმ ზომის ლოგო პრინტით - ფერი თეთრი.
</t>
    </r>
    <r>
      <rPr>
        <b/>
        <sz val="10"/>
        <color theme="1"/>
        <rFont val="Calibri"/>
        <family val="2"/>
        <charset val="204"/>
        <scheme val="minor"/>
      </rPr>
      <t/>
    </r>
  </si>
  <si>
    <r>
      <t xml:space="preserve">ქურთუკი გრძელი, აქვს სწორი სილუეტი, სამუშაო შესრულებულია ორ ფერში, ზედა ნაიწლზე დაკერებულია 3 სმ_იანი მანათობლები, როგორც ზედა ასევე ქვედა კალთის ორივე მხარეს დაკერებულია ზედნადები ჯიბეები რომელიც იკვრება სარქველით, ქვედა ჯიბეებს გვერდიდან აქვს 
კიდევ დამატებით ჩაჭრილი ჯიბეები. ზურგიც არის ორ ნაწილიანი, შეერთების ადგილზე დაკერებულია მანათობელი. სახელო ერთნაწილიანია, ბოლო დამუშავებულია 5სმ სიგრძის გარეზინებული მანჟეტით. სახელო შესრულებულია ერთ ფერში. საყელო დგარი, 8სმ სიგრძის. ქურთუკი იკვრება ფარული ტრაქტორი ელვა შესაკრავით, საყელოს ჩათვლით. მხრები საყელო და ელვა შესაკრავი გაფორმებულია 0,5 სმ სიგრძის გვირისტით. საყელოზე დატანილია კაპიშონი რომელიც </t>
    </r>
    <r>
      <rPr>
        <sz val="10"/>
        <rFont val="Sylfaen"/>
        <family val="1"/>
        <charset val="204"/>
      </rPr>
      <t>იკვრება ელვითტ  და შუა ნაწილში არის  რეგულირებადი  ფხრიწით. მკლავების მიკერება ორმაგი გვირისტით. გამოკრულია მათბუნებელი, მთლიანი სიგრძე - თეძოს ქვემოთ. ფერი: ლურჯი სერით. გულის ჯიბეზე 8-10სმ-იანი და ზურგზე 27 სმ ზომის ლოგოს პრინ</t>
    </r>
    <r>
      <rPr>
        <sz val="10"/>
        <color theme="1"/>
        <rFont val="Sylfaen"/>
        <family val="1"/>
        <charset val="204"/>
      </rPr>
      <t xml:space="preserve">ტით - ფერი თეთრი. </t>
    </r>
  </si>
  <si>
    <t xml:space="preserve">რაოდ ცალი </t>
  </si>
  <si>
    <t xml:space="preserve">ერთ ფასი ლარი დღგ-ს ჩთ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</si>
</sst>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family val="2"/>
      <scheme val="minor"/>
    </font>
    <font>
      <b/>
      <sz val="10"/>
      <color rgb="FF000000"/>
      <name val="Sylfaen"/>
      <family val="1"/>
      <charset val="204"/>
    </font>
    <font>
      <b/>
      <sz val="10"/>
      <color theme="1"/>
      <name val="Calibri"/>
      <family val="2"/>
      <charset val="204"/>
      <scheme val="minor"/>
    </font>
    <font>
      <sz val="10"/>
      <color theme="1"/>
      <name val="Arial"/>
      <family val="2"/>
    </font>
    <font>
      <b/>
      <sz val="11"/>
      <color theme="1"/>
      <name val="Calibri"/>
      <family val="2"/>
      <charset val="204"/>
      <scheme val="minor"/>
    </font>
    <font>
      <sz val="10"/>
      <color theme="1"/>
      <name val="Sylfaen"/>
      <family val="1"/>
      <charset val="204"/>
    </font>
    <font>
      <b/>
      <sz val="10"/>
      <color theme="1"/>
      <name val="Sylfaen"/>
      <family val="1"/>
      <charset val="204"/>
    </font>
    <font>
      <sz val="10"/>
      <name val="Sylfaen"/>
      <family val="1"/>
      <charset val="204"/>
    </font>
    <font>
      <b/>
      <i/>
      <sz val="10"/>
      <color theme="1"/>
      <name val="Sylfaen"/>
      <family val="1"/>
      <charset val="204"/>
    </font>
    <font>
      <i/>
      <sz val="10"/>
      <color theme="1"/>
      <name val="Sylfaen"/>
      <family val="1"/>
      <charset val="204"/>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1" xfId="0" applyFont="1" applyBorder="1" applyAlignment="1">
      <alignment horizontal="center"/>
    </xf>
    <xf numFmtId="0" fontId="4" fillId="2" borderId="1" xfId="0" applyFont="1" applyFill="1" applyBorder="1" applyAlignment="1">
      <alignment horizontal="left" vertical="center" wrapText="1"/>
    </xf>
    <xf numFmtId="0" fontId="1" fillId="0" borderId="1" xfId="0" applyFont="1" applyBorder="1" applyAlignment="1">
      <alignment horizontal="left" vertical="center"/>
    </xf>
    <xf numFmtId="0" fontId="3" fillId="0" borderId="3" xfId="0" applyFont="1" applyBorder="1" applyAlignment="1">
      <alignment horizontal="center"/>
    </xf>
    <xf numFmtId="0" fontId="1" fillId="0" borderId="3" xfId="0" applyFont="1" applyBorder="1" applyAlignment="1">
      <alignment horizontal="center" vertical="center"/>
    </xf>
    <xf numFmtId="0" fontId="0" fillId="0" borderId="1" xfId="0" applyBorder="1"/>
    <xf numFmtId="0" fontId="3" fillId="0" borderId="6" xfId="0" applyFont="1" applyBorder="1" applyAlignment="1">
      <alignment horizontal="center"/>
    </xf>
    <xf numFmtId="0" fontId="3" fillId="0" borderId="7" xfId="0" applyFont="1" applyBorder="1" applyAlignment="1">
      <alignment horizontal="center"/>
    </xf>
    <xf numFmtId="0" fontId="0" fillId="0" borderId="8" xfId="0" applyBorder="1"/>
    <xf numFmtId="0" fontId="0" fillId="0" borderId="2" xfId="0" applyBorder="1"/>
    <xf numFmtId="0" fontId="1" fillId="0" borderId="6" xfId="0" applyFont="1" applyBorder="1" applyAlignment="1">
      <alignment horizontal="center" vertical="center"/>
    </xf>
    <xf numFmtId="0" fontId="1" fillId="0" borderId="8" xfId="0" applyFont="1" applyBorder="1" applyAlignment="1">
      <alignment vertical="center"/>
    </xf>
    <xf numFmtId="0" fontId="0" fillId="0" borderId="9" xfId="0" applyBorder="1" applyAlignment="1">
      <alignment vertical="center"/>
    </xf>
    <xf numFmtId="0" fontId="1" fillId="0" borderId="15" xfId="0" applyFont="1" applyBorder="1" applyAlignment="1">
      <alignment horizontal="center" vertical="center"/>
    </xf>
    <xf numFmtId="0" fontId="0" fillId="0" borderId="6" xfId="0" applyBorder="1"/>
    <xf numFmtId="0" fontId="0" fillId="0" borderId="7" xfId="0" applyBorder="1"/>
    <xf numFmtId="0" fontId="1" fillId="0" borderId="2" xfId="0" applyFont="1" applyBorder="1" applyAlignment="1">
      <alignment vertical="center"/>
    </xf>
    <xf numFmtId="0" fontId="6" fillId="0" borderId="0" xfId="0" applyFont="1"/>
    <xf numFmtId="0" fontId="7" fillId="0" borderId="0" xfId="0" applyFont="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7" fillId="0" borderId="10" xfId="0" applyFont="1" applyBorder="1" applyAlignment="1">
      <alignment horizontal="center" wrapText="1"/>
    </xf>
    <xf numFmtId="0" fontId="7" fillId="0" borderId="12" xfId="0" applyFont="1" applyBorder="1" applyAlignment="1">
      <alignment horizontal="center" vertical="center" wrapText="1"/>
    </xf>
    <xf numFmtId="0" fontId="7" fillId="0" borderId="12" xfId="0" applyFont="1" applyBorder="1" applyAlignment="1">
      <alignment horizont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vertical="center"/>
    </xf>
    <xf numFmtId="0" fontId="6" fillId="2" borderId="1" xfId="0" applyFont="1" applyFill="1"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3" xfId="0" applyFont="1" applyBorder="1" applyAlignment="1">
      <alignment vertical="center"/>
    </xf>
    <xf numFmtId="0" fontId="6" fillId="0" borderId="6"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2" xfId="0" applyFont="1" applyBorder="1" applyAlignment="1">
      <alignment horizontal="center" vertical="center"/>
    </xf>
    <xf numFmtId="0" fontId="6" fillId="0" borderId="8" xfId="0" applyFont="1" applyBorder="1" applyAlignment="1">
      <alignment vertical="center"/>
    </xf>
    <xf numFmtId="0" fontId="6" fillId="0" borderId="14" xfId="0" applyFont="1" applyBorder="1" applyAlignment="1">
      <alignment vertical="center"/>
    </xf>
    <xf numFmtId="0" fontId="6" fillId="0" borderId="9" xfId="0" applyFont="1" applyBorder="1" applyAlignment="1">
      <alignment horizontal="center" vertical="center"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533400</xdr:colOff>
      <xdr:row>4</xdr:row>
      <xdr:rowOff>1350170</xdr:rowOff>
    </xdr:from>
    <xdr:to>
      <xdr:col>5</xdr:col>
      <xdr:colOff>2043111</xdr:colOff>
      <xdr:row>4</xdr:row>
      <xdr:rowOff>2912180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11675" y="2026445"/>
          <a:ext cx="1509711" cy="1562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555625</xdr:colOff>
      <xdr:row>5</xdr:row>
      <xdr:rowOff>57150</xdr:rowOff>
    </xdr:from>
    <xdr:to>
      <xdr:col>5</xdr:col>
      <xdr:colOff>2550253</xdr:colOff>
      <xdr:row>5</xdr:row>
      <xdr:rowOff>2047875</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06750" y="4629150"/>
          <a:ext cx="1994628"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247650</xdr:colOff>
      <xdr:row>7</xdr:row>
      <xdr:rowOff>657225</xdr:rowOff>
    </xdr:from>
    <xdr:to>
      <xdr:col>5</xdr:col>
      <xdr:colOff>2740767</xdr:colOff>
      <xdr:row>7</xdr:row>
      <xdr:rowOff>2228850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925925" y="9791700"/>
          <a:ext cx="2493117"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257175</xdr:colOff>
      <xdr:row>9</xdr:row>
      <xdr:rowOff>177800</xdr:rowOff>
    </xdr:from>
    <xdr:to>
      <xdr:col>5</xdr:col>
      <xdr:colOff>2765565</xdr:colOff>
      <xdr:row>9</xdr:row>
      <xdr:rowOff>2056607</xdr:rowOff>
    </xdr:to>
    <xdr:pic>
      <xdr:nvPicPr>
        <xdr:cNvPr id="7" name="Picture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608300" y="15528925"/>
          <a:ext cx="2508390" cy="1878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762000</xdr:colOff>
      <xdr:row>10</xdr:row>
      <xdr:rowOff>269875</xdr:rowOff>
    </xdr:from>
    <xdr:to>
      <xdr:col>5</xdr:col>
      <xdr:colOff>2311578</xdr:colOff>
      <xdr:row>10</xdr:row>
      <xdr:rowOff>1984375</xdr:rowOff>
    </xdr:to>
    <xdr:pic>
      <xdr:nvPicPr>
        <xdr:cNvPr id="6"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113125" y="18843625"/>
          <a:ext cx="1549578" cy="171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206375</xdr:colOff>
      <xdr:row>8</xdr:row>
      <xdr:rowOff>333375</xdr:rowOff>
    </xdr:from>
    <xdr:to>
      <xdr:col>5</xdr:col>
      <xdr:colOff>2862681</xdr:colOff>
      <xdr:row>8</xdr:row>
      <xdr:rowOff>2040732</xdr:rowOff>
    </xdr:to>
    <xdr:pic>
      <xdr:nvPicPr>
        <xdr:cNvPr id="8" name="Picture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557500" y="12922250"/>
          <a:ext cx="2656306" cy="17073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365125</xdr:colOff>
      <xdr:row>6</xdr:row>
      <xdr:rowOff>889000</xdr:rowOff>
    </xdr:from>
    <xdr:to>
      <xdr:col>5</xdr:col>
      <xdr:colOff>2519380</xdr:colOff>
      <xdr:row>6</xdr:row>
      <xdr:rowOff>2270125</xdr:rowOff>
    </xdr:to>
    <xdr:pic>
      <xdr:nvPicPr>
        <xdr:cNvPr id="9" name="Picture 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716250" y="8445500"/>
          <a:ext cx="2154255" cy="1381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3:K12"/>
  <sheetViews>
    <sheetView tabSelected="1" topLeftCell="A10" zoomScale="60" zoomScaleNormal="60" workbookViewId="0">
      <selection activeCell="E21" sqref="E21"/>
    </sheetView>
  </sheetViews>
  <sheetFormatPr defaultColWidth="9.140625" defaultRowHeight="15" x14ac:dyDescent="0.3"/>
  <cols>
    <col min="1" max="2" width="9.140625" style="18"/>
    <col min="3" max="3" width="38.140625" style="18" customWidth="1"/>
    <col min="4" max="4" width="58.85546875" style="18" bestFit="1" customWidth="1"/>
    <col min="5" max="5" width="115.140625" style="18" customWidth="1"/>
    <col min="6" max="6" width="43.85546875" style="18" customWidth="1"/>
    <col min="7" max="7" width="19.7109375" style="18" customWidth="1"/>
    <col min="8" max="8" width="15" style="18" customWidth="1"/>
    <col min="9" max="9" width="18" style="18" customWidth="1"/>
    <col min="10" max="10" width="19.140625" style="18" customWidth="1"/>
    <col min="11" max="11" width="22" style="18" customWidth="1"/>
    <col min="12" max="16384" width="9.140625" style="18"/>
  </cols>
  <sheetData>
    <row r="3" spans="2:11" ht="15.75" thickBot="1" x14ac:dyDescent="0.35"/>
    <row r="4" spans="2:11" s="19" customFormat="1" ht="45" x14ac:dyDescent="0.3">
      <c r="B4" s="20" t="s">
        <v>1</v>
      </c>
      <c r="C4" s="20" t="s">
        <v>2</v>
      </c>
      <c r="D4" s="20" t="s">
        <v>3</v>
      </c>
      <c r="E4" s="20" t="s">
        <v>5</v>
      </c>
      <c r="F4" s="21" t="s">
        <v>6</v>
      </c>
      <c r="G4" s="20" t="s">
        <v>42</v>
      </c>
      <c r="H4" s="22" t="s">
        <v>43</v>
      </c>
      <c r="I4" s="22" t="s">
        <v>43</v>
      </c>
      <c r="J4" s="23" t="s">
        <v>22</v>
      </c>
      <c r="K4" s="24" t="s">
        <v>23</v>
      </c>
    </row>
    <row r="5" spans="2:11" s="25" customFormat="1" ht="269.25" customHeight="1" x14ac:dyDescent="0.25">
      <c r="B5" s="26">
        <v>1</v>
      </c>
      <c r="C5" s="27" t="s">
        <v>15</v>
      </c>
      <c r="D5" s="28" t="s">
        <v>16</v>
      </c>
      <c r="E5" s="29" t="s">
        <v>37</v>
      </c>
      <c r="F5" s="30"/>
      <c r="G5" s="26">
        <v>1333</v>
      </c>
      <c r="H5" s="31"/>
      <c r="I5" s="32">
        <f>H5*G5</f>
        <v>0</v>
      </c>
      <c r="J5" s="33"/>
      <c r="K5" s="33"/>
    </row>
    <row r="6" spans="2:11" s="34" customFormat="1" ht="181.5" customHeight="1" x14ac:dyDescent="0.25">
      <c r="B6" s="26">
        <v>2</v>
      </c>
      <c r="C6" s="35" t="s">
        <v>17</v>
      </c>
      <c r="D6" s="36" t="s">
        <v>18</v>
      </c>
      <c r="E6" s="37" t="s">
        <v>38</v>
      </c>
      <c r="F6" s="38"/>
      <c r="G6" s="26">
        <v>1249</v>
      </c>
      <c r="H6" s="39"/>
      <c r="I6" s="32">
        <f t="shared" ref="I6:I11" si="0">H6*G6</f>
        <v>0</v>
      </c>
      <c r="J6" s="40"/>
      <c r="K6" s="40"/>
    </row>
    <row r="7" spans="2:11" s="34" customFormat="1" ht="232.5" customHeight="1" x14ac:dyDescent="0.25">
      <c r="B7" s="26">
        <v>3</v>
      </c>
      <c r="C7" s="27" t="s">
        <v>28</v>
      </c>
      <c r="D7" s="36" t="s">
        <v>29</v>
      </c>
      <c r="E7" s="37" t="s">
        <v>36</v>
      </c>
      <c r="F7" s="38"/>
      <c r="G7" s="26">
        <v>2668</v>
      </c>
      <c r="H7" s="39"/>
      <c r="I7" s="32">
        <f t="shared" si="0"/>
        <v>0</v>
      </c>
      <c r="J7" s="40"/>
      <c r="K7" s="40"/>
    </row>
    <row r="8" spans="2:11" s="34" customFormat="1" ht="217.5" customHeight="1" x14ac:dyDescent="0.25">
      <c r="B8" s="26">
        <v>4</v>
      </c>
      <c r="C8" s="36" t="s">
        <v>19</v>
      </c>
      <c r="D8" s="36" t="s">
        <v>20</v>
      </c>
      <c r="E8" s="37" t="s">
        <v>39</v>
      </c>
      <c r="F8" s="38"/>
      <c r="G8" s="26">
        <v>461</v>
      </c>
      <c r="H8" s="39"/>
      <c r="I8" s="32">
        <f t="shared" si="0"/>
        <v>0</v>
      </c>
      <c r="J8" s="40"/>
      <c r="K8" s="40"/>
    </row>
    <row r="9" spans="2:11" s="34" customFormat="1" ht="217.5" customHeight="1" x14ac:dyDescent="0.25">
      <c r="B9" s="26">
        <v>5</v>
      </c>
      <c r="C9" s="36" t="s">
        <v>19</v>
      </c>
      <c r="D9" s="36" t="s">
        <v>31</v>
      </c>
      <c r="E9" s="37" t="s">
        <v>40</v>
      </c>
      <c r="F9" s="38"/>
      <c r="G9" s="26">
        <v>23</v>
      </c>
      <c r="H9" s="39"/>
      <c r="I9" s="32">
        <f t="shared" si="0"/>
        <v>0</v>
      </c>
      <c r="J9" s="40"/>
      <c r="K9" s="40"/>
    </row>
    <row r="10" spans="2:11" s="34" customFormat="1" ht="199.5" customHeight="1" x14ac:dyDescent="0.25">
      <c r="B10" s="26">
        <v>6</v>
      </c>
      <c r="C10" s="36" t="s">
        <v>19</v>
      </c>
      <c r="D10" s="36" t="s">
        <v>21</v>
      </c>
      <c r="E10" s="37" t="s">
        <v>41</v>
      </c>
      <c r="F10" s="38"/>
      <c r="G10" s="26">
        <v>12</v>
      </c>
      <c r="H10" s="39"/>
      <c r="I10" s="32">
        <f t="shared" si="0"/>
        <v>0</v>
      </c>
      <c r="J10" s="40"/>
      <c r="K10" s="40"/>
    </row>
    <row r="11" spans="2:11" s="34" customFormat="1" ht="199.5" customHeight="1" x14ac:dyDescent="0.25">
      <c r="B11" s="26">
        <v>7</v>
      </c>
      <c r="C11" s="36" t="s">
        <v>35</v>
      </c>
      <c r="D11" s="36" t="s">
        <v>30</v>
      </c>
      <c r="E11" s="37" t="s">
        <v>34</v>
      </c>
      <c r="F11" s="38"/>
      <c r="G11" s="26">
        <v>154</v>
      </c>
      <c r="H11" s="41"/>
      <c r="I11" s="32">
        <f t="shared" si="0"/>
        <v>0</v>
      </c>
      <c r="J11" s="42"/>
      <c r="K11" s="42"/>
    </row>
    <row r="12" spans="2:11" s="34" customFormat="1" ht="15.75" thickBot="1" x14ac:dyDescent="0.3">
      <c r="B12" s="36"/>
      <c r="C12" s="36"/>
      <c r="D12" s="36"/>
      <c r="E12" s="36"/>
      <c r="F12" s="38"/>
      <c r="G12" s="43"/>
      <c r="H12" s="44"/>
      <c r="I12" s="46">
        <f>SUM(I5:I11)</f>
        <v>0</v>
      </c>
      <c r="J12" s="45"/>
      <c r="K12" s="45"/>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1"/>
  <sheetViews>
    <sheetView topLeftCell="A32" workbookViewId="0">
      <selection activeCell="I64" sqref="I64"/>
    </sheetView>
  </sheetViews>
  <sheetFormatPr defaultRowHeight="15" x14ac:dyDescent="0.25"/>
  <cols>
    <col min="2" max="2" width="6.42578125" customWidth="1"/>
    <col min="3" max="3" width="24.7109375" bestFit="1" customWidth="1"/>
    <col min="4" max="4" width="42.7109375" customWidth="1"/>
  </cols>
  <sheetData>
    <row r="2" spans="2:14" ht="24.6" customHeight="1" thickBot="1" x14ac:dyDescent="0.3"/>
    <row r="3" spans="2:14" x14ac:dyDescent="0.25">
      <c r="B3" s="47" t="s">
        <v>25</v>
      </c>
      <c r="C3" s="48"/>
      <c r="D3" s="48"/>
      <c r="E3" s="48"/>
      <c r="F3" s="49" t="s">
        <v>0</v>
      </c>
      <c r="G3" s="50"/>
      <c r="H3" s="50"/>
      <c r="I3" s="50"/>
      <c r="J3" s="50"/>
      <c r="K3" s="50"/>
      <c r="L3" s="50"/>
      <c r="M3" s="50"/>
      <c r="N3" s="51"/>
    </row>
    <row r="4" spans="2:14" x14ac:dyDescent="0.25">
      <c r="B4" s="7" t="s">
        <v>1</v>
      </c>
      <c r="C4" s="1" t="s">
        <v>2</v>
      </c>
      <c r="D4" s="1" t="s">
        <v>3</v>
      </c>
      <c r="E4" s="4" t="s">
        <v>4</v>
      </c>
      <c r="F4" s="7" t="s">
        <v>7</v>
      </c>
      <c r="G4" s="1" t="s">
        <v>8</v>
      </c>
      <c r="H4" s="1" t="s">
        <v>9</v>
      </c>
      <c r="I4" s="1" t="s">
        <v>10</v>
      </c>
      <c r="J4" s="1" t="s">
        <v>11</v>
      </c>
      <c r="K4" s="1" t="s">
        <v>12</v>
      </c>
      <c r="L4" s="1" t="s">
        <v>13</v>
      </c>
      <c r="M4" s="1" t="s">
        <v>14</v>
      </c>
      <c r="N4" s="8" t="s">
        <v>24</v>
      </c>
    </row>
    <row r="5" spans="2:14" ht="17.25" customHeight="1" x14ac:dyDescent="0.25">
      <c r="B5" s="11">
        <v>1</v>
      </c>
      <c r="C5" s="2" t="s">
        <v>15</v>
      </c>
      <c r="D5" s="3" t="s">
        <v>16</v>
      </c>
      <c r="E5" s="5">
        <f>SUM(F5:N5)</f>
        <v>1161</v>
      </c>
      <c r="F5" s="15">
        <v>66</v>
      </c>
      <c r="G5" s="6">
        <v>284</v>
      </c>
      <c r="H5" s="6">
        <v>320</v>
      </c>
      <c r="I5" s="6">
        <v>269</v>
      </c>
      <c r="J5" s="6">
        <v>138</v>
      </c>
      <c r="K5" s="6">
        <v>49</v>
      </c>
      <c r="L5" s="6">
        <v>24</v>
      </c>
      <c r="M5" s="6">
        <v>7</v>
      </c>
      <c r="N5" s="16">
        <v>4</v>
      </c>
    </row>
    <row r="6" spans="2:14" x14ac:dyDescent="0.25">
      <c r="B6" s="11">
        <v>2</v>
      </c>
      <c r="C6" s="2" t="s">
        <v>17</v>
      </c>
      <c r="D6" s="3" t="s">
        <v>18</v>
      </c>
      <c r="E6" s="5">
        <f>SUM(F6:N6)</f>
        <v>1117</v>
      </c>
      <c r="F6" s="15">
        <v>66</v>
      </c>
      <c r="G6" s="6">
        <v>277</v>
      </c>
      <c r="H6" s="6">
        <v>316</v>
      </c>
      <c r="I6" s="6">
        <v>268</v>
      </c>
      <c r="J6" s="6">
        <v>120</v>
      </c>
      <c r="K6" s="6">
        <v>42</v>
      </c>
      <c r="L6" s="6">
        <v>19</v>
      </c>
      <c r="M6" s="6">
        <v>5</v>
      </c>
      <c r="N6" s="16">
        <v>4</v>
      </c>
    </row>
    <row r="7" spans="2:14" x14ac:dyDescent="0.25">
      <c r="B7" s="11">
        <v>3</v>
      </c>
      <c r="C7" s="2" t="s">
        <v>28</v>
      </c>
      <c r="D7" s="3" t="s">
        <v>29</v>
      </c>
      <c r="E7" s="5">
        <f>SUM(F7:N7)</f>
        <v>2314</v>
      </c>
      <c r="F7" s="15">
        <v>148</v>
      </c>
      <c r="G7" s="6">
        <v>554</v>
      </c>
      <c r="H7" s="6">
        <v>650</v>
      </c>
      <c r="I7" s="6">
        <v>552</v>
      </c>
      <c r="J7" s="6">
        <v>249</v>
      </c>
      <c r="K7" s="6">
        <v>95</v>
      </c>
      <c r="L7" s="6">
        <v>46</v>
      </c>
      <c r="M7" s="6">
        <v>11</v>
      </c>
      <c r="N7" s="16">
        <v>9</v>
      </c>
    </row>
    <row r="8" spans="2:14" x14ac:dyDescent="0.25">
      <c r="B8" s="11">
        <v>4</v>
      </c>
      <c r="C8" s="2" t="s">
        <v>19</v>
      </c>
      <c r="D8" s="3" t="s">
        <v>20</v>
      </c>
      <c r="E8" s="5">
        <f t="shared" ref="E8:E11" si="0">SUM(F8:N8)</f>
        <v>425</v>
      </c>
      <c r="F8" s="15">
        <v>36</v>
      </c>
      <c r="G8" s="6">
        <v>91</v>
      </c>
      <c r="H8" s="6">
        <v>112</v>
      </c>
      <c r="I8" s="6">
        <v>99</v>
      </c>
      <c r="J8" s="6">
        <v>54</v>
      </c>
      <c r="K8" s="6">
        <v>17</v>
      </c>
      <c r="L8" s="6">
        <v>9</v>
      </c>
      <c r="M8" s="6">
        <v>3</v>
      </c>
      <c r="N8" s="16">
        <v>4</v>
      </c>
    </row>
    <row r="9" spans="2:14" x14ac:dyDescent="0.25">
      <c r="B9" s="11">
        <v>5</v>
      </c>
      <c r="C9" s="2" t="s">
        <v>19</v>
      </c>
      <c r="D9" s="3" t="s">
        <v>21</v>
      </c>
      <c r="E9" s="5">
        <f t="shared" si="0"/>
        <v>22</v>
      </c>
      <c r="F9" s="15">
        <v>2</v>
      </c>
      <c r="G9" s="6">
        <v>7</v>
      </c>
      <c r="H9" s="6">
        <v>7</v>
      </c>
      <c r="I9" s="6">
        <v>5</v>
      </c>
      <c r="J9" s="6"/>
      <c r="K9" s="6">
        <v>1</v>
      </c>
      <c r="L9" s="6"/>
      <c r="M9" s="6"/>
      <c r="N9" s="16"/>
    </row>
    <row r="10" spans="2:14" x14ac:dyDescent="0.25">
      <c r="B10" s="11">
        <v>6</v>
      </c>
      <c r="C10" s="2" t="s">
        <v>19</v>
      </c>
      <c r="D10" s="3" t="s">
        <v>31</v>
      </c>
      <c r="E10" s="5">
        <f t="shared" si="0"/>
        <v>5</v>
      </c>
      <c r="F10" s="15">
        <v>0</v>
      </c>
      <c r="G10" s="6">
        <v>2</v>
      </c>
      <c r="H10" s="6">
        <v>0</v>
      </c>
      <c r="I10" s="6">
        <v>1</v>
      </c>
      <c r="J10" s="6">
        <v>1</v>
      </c>
      <c r="K10" s="6">
        <v>1</v>
      </c>
      <c r="L10" s="6">
        <v>0</v>
      </c>
      <c r="M10" s="6">
        <v>0</v>
      </c>
      <c r="N10" s="16">
        <v>0</v>
      </c>
    </row>
    <row r="11" spans="2:14" x14ac:dyDescent="0.25">
      <c r="B11" s="11">
        <v>7</v>
      </c>
      <c r="C11" s="2" t="s">
        <v>19</v>
      </c>
      <c r="D11" s="3" t="s">
        <v>30</v>
      </c>
      <c r="E11" s="5">
        <f t="shared" si="0"/>
        <v>133</v>
      </c>
      <c r="F11" s="15">
        <v>14</v>
      </c>
      <c r="G11" s="6">
        <v>30</v>
      </c>
      <c r="H11" s="6">
        <v>41</v>
      </c>
      <c r="I11" s="6">
        <v>34</v>
      </c>
      <c r="J11" s="6">
        <v>7</v>
      </c>
      <c r="K11" s="6">
        <v>4</v>
      </c>
      <c r="L11" s="6">
        <v>1</v>
      </c>
      <c r="M11" s="6">
        <v>2</v>
      </c>
      <c r="N11" s="16">
        <v>0</v>
      </c>
    </row>
    <row r="12" spans="2:14" ht="15.75" thickBot="1" x14ac:dyDescent="0.3">
      <c r="B12" s="12"/>
      <c r="C12" s="17"/>
      <c r="D12" s="17"/>
      <c r="E12" s="14"/>
      <c r="F12" s="9"/>
      <c r="G12" s="10"/>
      <c r="H12" s="10"/>
      <c r="I12" s="10"/>
      <c r="J12" s="10"/>
      <c r="K12" s="10"/>
      <c r="L12" s="10"/>
      <c r="M12" s="10"/>
      <c r="N12" s="13"/>
    </row>
    <row r="14" spans="2:14" ht="15.75" thickBot="1" x14ac:dyDescent="0.3"/>
    <row r="15" spans="2:14" x14ac:dyDescent="0.25">
      <c r="B15" s="47" t="s">
        <v>26</v>
      </c>
      <c r="C15" s="48"/>
      <c r="D15" s="48"/>
      <c r="E15" s="48"/>
      <c r="F15" s="49" t="s">
        <v>0</v>
      </c>
      <c r="G15" s="50"/>
      <c r="H15" s="50"/>
      <c r="I15" s="50"/>
      <c r="J15" s="50"/>
      <c r="K15" s="50"/>
      <c r="L15" s="50"/>
      <c r="M15" s="50"/>
      <c r="N15" s="51"/>
    </row>
    <row r="16" spans="2:14" x14ac:dyDescent="0.25">
      <c r="B16" s="7" t="s">
        <v>1</v>
      </c>
      <c r="C16" s="1" t="s">
        <v>2</v>
      </c>
      <c r="D16" s="1" t="s">
        <v>3</v>
      </c>
      <c r="E16" s="4" t="s">
        <v>4</v>
      </c>
      <c r="F16" s="7" t="s">
        <v>7</v>
      </c>
      <c r="G16" s="1" t="s">
        <v>8</v>
      </c>
      <c r="H16" s="1" t="s">
        <v>9</v>
      </c>
      <c r="I16" s="1" t="s">
        <v>10</v>
      </c>
      <c r="J16" s="1" t="s">
        <v>11</v>
      </c>
      <c r="K16" s="1" t="s">
        <v>12</v>
      </c>
      <c r="L16" s="1" t="s">
        <v>13</v>
      </c>
      <c r="M16" s="1" t="s">
        <v>14</v>
      </c>
      <c r="N16" s="8" t="s">
        <v>24</v>
      </c>
    </row>
    <row r="17" spans="2:14" ht="17.25" customHeight="1" x14ac:dyDescent="0.25">
      <c r="B17" s="11">
        <v>1</v>
      </c>
      <c r="C17" s="2" t="s">
        <v>15</v>
      </c>
      <c r="D17" s="3" t="s">
        <v>16</v>
      </c>
      <c r="E17" s="5">
        <f>SUM(F17:N17)</f>
        <v>131</v>
      </c>
      <c r="F17" s="15">
        <v>9</v>
      </c>
      <c r="G17" s="6">
        <v>12</v>
      </c>
      <c r="H17" s="6">
        <v>44</v>
      </c>
      <c r="I17" s="6">
        <v>32</v>
      </c>
      <c r="J17" s="6">
        <v>24</v>
      </c>
      <c r="K17" s="6">
        <v>10</v>
      </c>
      <c r="L17" s="6">
        <v>0</v>
      </c>
      <c r="M17" s="6">
        <v>0</v>
      </c>
      <c r="N17" s="16">
        <v>0</v>
      </c>
    </row>
    <row r="18" spans="2:14" ht="17.25" customHeight="1" x14ac:dyDescent="0.25">
      <c r="B18" s="11">
        <v>2</v>
      </c>
      <c r="C18" s="2" t="s">
        <v>17</v>
      </c>
      <c r="D18" s="3" t="s">
        <v>18</v>
      </c>
      <c r="E18" s="5">
        <f>SUM(F18:N18)</f>
        <v>91</v>
      </c>
      <c r="F18" s="15">
        <v>9</v>
      </c>
      <c r="G18" s="6">
        <v>12</v>
      </c>
      <c r="H18" s="6">
        <v>4</v>
      </c>
      <c r="I18" s="6">
        <v>32</v>
      </c>
      <c r="J18" s="6">
        <v>24</v>
      </c>
      <c r="K18" s="6">
        <v>10</v>
      </c>
      <c r="L18" s="6">
        <v>0</v>
      </c>
      <c r="M18" s="6">
        <v>0</v>
      </c>
      <c r="N18" s="16">
        <v>0</v>
      </c>
    </row>
    <row r="19" spans="2:14" ht="17.25" customHeight="1" x14ac:dyDescent="0.25">
      <c r="B19" s="11">
        <v>3</v>
      </c>
      <c r="C19" s="2" t="s">
        <v>28</v>
      </c>
      <c r="D19" s="3" t="s">
        <v>29</v>
      </c>
      <c r="E19" s="5">
        <f>SUM(F19:N19)</f>
        <v>272</v>
      </c>
      <c r="F19" s="15">
        <v>20</v>
      </c>
      <c r="G19" s="6">
        <v>24</v>
      </c>
      <c r="H19" s="6">
        <v>90</v>
      </c>
      <c r="I19" s="6">
        <v>68</v>
      </c>
      <c r="J19" s="6">
        <v>50</v>
      </c>
      <c r="K19" s="6">
        <v>20</v>
      </c>
      <c r="L19" s="6">
        <v>0</v>
      </c>
      <c r="M19" s="6">
        <v>0</v>
      </c>
      <c r="N19" s="16">
        <v>0</v>
      </c>
    </row>
    <row r="20" spans="2:14" ht="17.25" customHeight="1" x14ac:dyDescent="0.25">
      <c r="B20" s="11">
        <v>4</v>
      </c>
      <c r="C20" s="2" t="s">
        <v>19</v>
      </c>
      <c r="D20" s="3" t="s">
        <v>20</v>
      </c>
      <c r="E20" s="5">
        <f t="shared" ref="E20:E23" si="1">SUM(F20:N20)</f>
        <v>30</v>
      </c>
      <c r="F20" s="15">
        <v>0</v>
      </c>
      <c r="G20" s="6">
        <v>3</v>
      </c>
      <c r="H20" s="6">
        <v>8</v>
      </c>
      <c r="I20" s="6">
        <v>12</v>
      </c>
      <c r="J20" s="6">
        <v>5</v>
      </c>
      <c r="K20" s="6">
        <v>2</v>
      </c>
      <c r="L20" s="6">
        <v>0</v>
      </c>
      <c r="M20" s="6">
        <v>0</v>
      </c>
      <c r="N20" s="16">
        <v>0</v>
      </c>
    </row>
    <row r="21" spans="2:14" ht="17.25" customHeight="1" x14ac:dyDescent="0.25">
      <c r="B21" s="11">
        <v>5</v>
      </c>
      <c r="C21" s="2" t="s">
        <v>19</v>
      </c>
      <c r="D21" s="3" t="s">
        <v>21</v>
      </c>
      <c r="E21" s="5">
        <f t="shared" si="1"/>
        <v>1</v>
      </c>
      <c r="F21" s="15">
        <v>0</v>
      </c>
      <c r="G21" s="6">
        <v>0</v>
      </c>
      <c r="H21" s="6">
        <v>1</v>
      </c>
      <c r="I21" s="6">
        <v>0</v>
      </c>
      <c r="J21" s="6">
        <v>0</v>
      </c>
      <c r="K21" s="6">
        <v>0</v>
      </c>
      <c r="L21" s="6">
        <v>0</v>
      </c>
      <c r="M21" s="6">
        <v>0</v>
      </c>
      <c r="N21" s="16">
        <v>0</v>
      </c>
    </row>
    <row r="22" spans="2:14" ht="17.25" customHeight="1" x14ac:dyDescent="0.25">
      <c r="B22" s="11">
        <v>6</v>
      </c>
      <c r="C22" s="2" t="s">
        <v>19</v>
      </c>
      <c r="D22" s="3" t="s">
        <v>31</v>
      </c>
      <c r="E22" s="5">
        <f t="shared" si="1"/>
        <v>7</v>
      </c>
      <c r="F22" s="15">
        <v>0</v>
      </c>
      <c r="G22" s="6">
        <v>0</v>
      </c>
      <c r="H22" s="6">
        <v>2</v>
      </c>
      <c r="I22" s="6">
        <v>4</v>
      </c>
      <c r="J22" s="6">
        <v>0</v>
      </c>
      <c r="K22" s="6">
        <v>1</v>
      </c>
      <c r="L22" s="6">
        <v>0</v>
      </c>
      <c r="M22" s="6">
        <v>0</v>
      </c>
      <c r="N22" s="16">
        <v>0</v>
      </c>
    </row>
    <row r="23" spans="2:14" ht="17.25" customHeight="1" x14ac:dyDescent="0.25">
      <c r="B23" s="11">
        <v>7</v>
      </c>
      <c r="C23" s="2" t="s">
        <v>19</v>
      </c>
      <c r="D23" s="3" t="s">
        <v>30</v>
      </c>
      <c r="E23" s="5">
        <f t="shared" si="1"/>
        <v>21</v>
      </c>
      <c r="F23" s="15">
        <v>0</v>
      </c>
      <c r="G23" s="6">
        <v>14</v>
      </c>
      <c r="H23" s="6">
        <v>5</v>
      </c>
      <c r="I23" s="6">
        <v>2</v>
      </c>
      <c r="J23" s="6">
        <v>0</v>
      </c>
      <c r="K23" s="6">
        <v>0</v>
      </c>
      <c r="L23" s="6">
        <v>0</v>
      </c>
      <c r="M23" s="6">
        <v>0</v>
      </c>
      <c r="N23" s="16">
        <v>0</v>
      </c>
    </row>
    <row r="24" spans="2:14" ht="15.75" thickBot="1" x14ac:dyDescent="0.3">
      <c r="B24" s="12"/>
      <c r="C24" s="17"/>
      <c r="D24" s="17"/>
      <c r="E24" s="14"/>
      <c r="F24" s="9"/>
      <c r="G24" s="10"/>
      <c r="H24" s="10"/>
      <c r="I24" s="10"/>
      <c r="J24" s="10"/>
      <c r="K24" s="10"/>
      <c r="L24" s="10"/>
      <c r="M24" s="10"/>
      <c r="N24" s="13"/>
    </row>
    <row r="26" spans="2:14" ht="15.75" thickBot="1" x14ac:dyDescent="0.3"/>
    <row r="27" spans="2:14" x14ac:dyDescent="0.25">
      <c r="B27" s="47" t="s">
        <v>32</v>
      </c>
      <c r="C27" s="48"/>
      <c r="D27" s="48"/>
      <c r="E27" s="48"/>
      <c r="F27" s="49" t="s">
        <v>0</v>
      </c>
      <c r="G27" s="50"/>
      <c r="H27" s="50"/>
      <c r="I27" s="50"/>
      <c r="J27" s="50"/>
      <c r="K27" s="50"/>
      <c r="L27" s="50"/>
      <c r="M27" s="50"/>
      <c r="N27" s="51"/>
    </row>
    <row r="28" spans="2:14" x14ac:dyDescent="0.25">
      <c r="B28" s="7" t="s">
        <v>1</v>
      </c>
      <c r="C28" s="1" t="s">
        <v>2</v>
      </c>
      <c r="D28" s="1" t="s">
        <v>3</v>
      </c>
      <c r="E28" s="4" t="s">
        <v>4</v>
      </c>
      <c r="F28" s="7" t="s">
        <v>7</v>
      </c>
      <c r="G28" s="1" t="s">
        <v>8</v>
      </c>
      <c r="H28" s="1" t="s">
        <v>9</v>
      </c>
      <c r="I28" s="1" t="s">
        <v>10</v>
      </c>
      <c r="J28" s="1" t="s">
        <v>11</v>
      </c>
      <c r="K28" s="1" t="s">
        <v>12</v>
      </c>
      <c r="L28" s="1" t="s">
        <v>13</v>
      </c>
      <c r="M28" s="1" t="s">
        <v>14</v>
      </c>
      <c r="N28" s="8" t="s">
        <v>24</v>
      </c>
    </row>
    <row r="29" spans="2:14" ht="17.25" customHeight="1" x14ac:dyDescent="0.25">
      <c r="B29" s="11">
        <v>1</v>
      </c>
      <c r="C29" s="2" t="s">
        <v>15</v>
      </c>
      <c r="D29" s="3" t="s">
        <v>16</v>
      </c>
      <c r="E29" s="5">
        <f>SUM(F29:N29)</f>
        <v>35</v>
      </c>
      <c r="F29" s="15">
        <v>5</v>
      </c>
      <c r="G29" s="6">
        <v>11</v>
      </c>
      <c r="H29" s="6">
        <v>5</v>
      </c>
      <c r="I29" s="6">
        <v>3</v>
      </c>
      <c r="J29" s="6">
        <v>3</v>
      </c>
      <c r="K29" s="6">
        <v>4</v>
      </c>
      <c r="L29" s="6">
        <v>3</v>
      </c>
      <c r="M29" s="6">
        <v>1</v>
      </c>
      <c r="N29" s="16"/>
    </row>
    <row r="30" spans="2:14" ht="17.25" customHeight="1" x14ac:dyDescent="0.25">
      <c r="B30" s="11">
        <v>2</v>
      </c>
      <c r="C30" s="2" t="s">
        <v>17</v>
      </c>
      <c r="D30" s="3" t="s">
        <v>18</v>
      </c>
      <c r="E30" s="5">
        <f>SUM(F30:N30)</f>
        <v>35</v>
      </c>
      <c r="F30" s="15">
        <v>9</v>
      </c>
      <c r="G30" s="6">
        <v>10</v>
      </c>
      <c r="H30" s="6">
        <v>4</v>
      </c>
      <c r="I30" s="6">
        <v>2</v>
      </c>
      <c r="J30" s="6">
        <v>2</v>
      </c>
      <c r="K30" s="6">
        <v>5</v>
      </c>
      <c r="L30" s="6">
        <v>2</v>
      </c>
      <c r="M30" s="6">
        <v>1</v>
      </c>
      <c r="N30" s="16"/>
    </row>
    <row r="31" spans="2:14" ht="17.25" customHeight="1" x14ac:dyDescent="0.25">
      <c r="B31" s="11">
        <v>3</v>
      </c>
      <c r="C31" s="2" t="s">
        <v>28</v>
      </c>
      <c r="D31" s="3" t="s">
        <v>29</v>
      </c>
      <c r="E31" s="5">
        <f>SUM(F31:N31)</f>
        <v>70</v>
      </c>
      <c r="F31" s="15">
        <v>10</v>
      </c>
      <c r="G31" s="6">
        <v>22</v>
      </c>
      <c r="H31" s="6">
        <v>10</v>
      </c>
      <c r="I31" s="6">
        <v>6</v>
      </c>
      <c r="J31" s="6">
        <v>6</v>
      </c>
      <c r="K31" s="6">
        <v>8</v>
      </c>
      <c r="L31" s="6">
        <v>6</v>
      </c>
      <c r="M31" s="6">
        <v>2</v>
      </c>
      <c r="N31" s="16"/>
    </row>
    <row r="32" spans="2:14" ht="17.25" customHeight="1" x14ac:dyDescent="0.25">
      <c r="B32" s="11">
        <v>4</v>
      </c>
      <c r="C32" s="2" t="s">
        <v>19</v>
      </c>
      <c r="D32" s="3" t="s">
        <v>20</v>
      </c>
      <c r="E32" s="5">
        <f t="shared" ref="E32:E35" si="2">SUM(F32:N32)</f>
        <v>6</v>
      </c>
      <c r="F32" s="15">
        <v>1</v>
      </c>
      <c r="G32" s="6">
        <v>1</v>
      </c>
      <c r="H32" s="6">
        <v>3</v>
      </c>
      <c r="I32" s="6"/>
      <c r="J32" s="6">
        <v>1</v>
      </c>
      <c r="K32" s="6"/>
      <c r="L32" s="6"/>
      <c r="M32" s="6"/>
      <c r="N32" s="16"/>
    </row>
    <row r="33" spans="2:14" ht="17.25" customHeight="1" x14ac:dyDescent="0.25">
      <c r="B33" s="11">
        <v>5</v>
      </c>
      <c r="C33" s="2" t="s">
        <v>19</v>
      </c>
      <c r="D33" s="3" t="s">
        <v>21</v>
      </c>
      <c r="E33" s="5">
        <f t="shared" si="2"/>
        <v>0</v>
      </c>
      <c r="F33" s="15"/>
      <c r="G33" s="6"/>
      <c r="H33" s="6"/>
      <c r="I33" s="6"/>
      <c r="J33" s="6"/>
      <c r="K33" s="6"/>
      <c r="L33" s="6"/>
      <c r="M33" s="6"/>
      <c r="N33" s="16"/>
    </row>
    <row r="34" spans="2:14" ht="17.25" customHeight="1" x14ac:dyDescent="0.25">
      <c r="B34" s="11">
        <v>6</v>
      </c>
      <c r="C34" s="2" t="s">
        <v>19</v>
      </c>
      <c r="D34" s="3" t="s">
        <v>31</v>
      </c>
      <c r="E34" s="5">
        <f t="shared" si="2"/>
        <v>0</v>
      </c>
      <c r="F34" s="15"/>
      <c r="G34" s="6"/>
      <c r="H34" s="6"/>
      <c r="I34" s="6"/>
      <c r="J34" s="6"/>
      <c r="K34" s="6"/>
      <c r="L34" s="6"/>
      <c r="M34" s="6"/>
      <c r="N34" s="16"/>
    </row>
    <row r="35" spans="2:14" ht="17.25" customHeight="1" x14ac:dyDescent="0.25">
      <c r="B35" s="11">
        <v>7</v>
      </c>
      <c r="C35" s="2" t="s">
        <v>19</v>
      </c>
      <c r="D35" s="3" t="s">
        <v>30</v>
      </c>
      <c r="E35" s="5">
        <f t="shared" si="2"/>
        <v>0</v>
      </c>
      <c r="F35" s="15"/>
      <c r="G35" s="6"/>
      <c r="H35" s="6"/>
      <c r="I35" s="6"/>
      <c r="J35" s="6"/>
      <c r="K35" s="6"/>
      <c r="L35" s="6"/>
      <c r="M35" s="6"/>
      <c r="N35" s="16"/>
    </row>
    <row r="36" spans="2:14" ht="15.75" thickBot="1" x14ac:dyDescent="0.3">
      <c r="B36" s="12"/>
      <c r="C36" s="17"/>
      <c r="D36" s="17"/>
      <c r="E36" s="14"/>
      <c r="F36" s="9"/>
      <c r="G36" s="10"/>
      <c r="H36" s="10"/>
      <c r="I36" s="10"/>
      <c r="J36" s="10"/>
      <c r="K36" s="10"/>
      <c r="L36" s="10"/>
      <c r="M36" s="10"/>
      <c r="N36" s="13"/>
    </row>
    <row r="38" spans="2:14" ht="15.75" thickBot="1" x14ac:dyDescent="0.3"/>
    <row r="39" spans="2:14" x14ac:dyDescent="0.25">
      <c r="B39" s="47" t="s">
        <v>27</v>
      </c>
      <c r="C39" s="48"/>
      <c r="D39" s="48"/>
      <c r="E39" s="48"/>
      <c r="F39" s="49" t="s">
        <v>0</v>
      </c>
      <c r="G39" s="50"/>
      <c r="H39" s="50"/>
      <c r="I39" s="50"/>
      <c r="J39" s="50"/>
      <c r="K39" s="50"/>
      <c r="L39" s="50"/>
      <c r="M39" s="50"/>
      <c r="N39" s="51"/>
    </row>
    <row r="40" spans="2:14" x14ac:dyDescent="0.25">
      <c r="B40" s="7" t="s">
        <v>1</v>
      </c>
      <c r="C40" s="1" t="s">
        <v>2</v>
      </c>
      <c r="D40" s="1" t="s">
        <v>3</v>
      </c>
      <c r="E40" s="4" t="s">
        <v>4</v>
      </c>
      <c r="F40" s="7" t="s">
        <v>7</v>
      </c>
      <c r="G40" s="1" t="s">
        <v>8</v>
      </c>
      <c r="H40" s="1" t="s">
        <v>9</v>
      </c>
      <c r="I40" s="1" t="s">
        <v>10</v>
      </c>
      <c r="J40" s="1" t="s">
        <v>11</v>
      </c>
      <c r="K40" s="1" t="s">
        <v>12</v>
      </c>
      <c r="L40" s="1" t="s">
        <v>13</v>
      </c>
      <c r="M40" s="1" t="s">
        <v>14</v>
      </c>
      <c r="N40" s="8" t="s">
        <v>24</v>
      </c>
    </row>
    <row r="41" spans="2:14" ht="17.25" customHeight="1" x14ac:dyDescent="0.25">
      <c r="B41" s="11">
        <v>1</v>
      </c>
      <c r="C41" s="2" t="s">
        <v>15</v>
      </c>
      <c r="D41" s="3" t="s">
        <v>16</v>
      </c>
      <c r="E41" s="5">
        <f>SUM(F41:N41)</f>
        <v>6</v>
      </c>
      <c r="F41" s="15"/>
      <c r="G41" s="6"/>
      <c r="H41" s="6">
        <v>1</v>
      </c>
      <c r="I41" s="6">
        <v>2</v>
      </c>
      <c r="J41" s="6">
        <v>2</v>
      </c>
      <c r="K41" s="6">
        <v>1</v>
      </c>
      <c r="L41" s="6"/>
      <c r="M41" s="6"/>
      <c r="N41" s="16"/>
    </row>
    <row r="42" spans="2:14" ht="17.25" customHeight="1" x14ac:dyDescent="0.25">
      <c r="B42" s="11">
        <v>2</v>
      </c>
      <c r="C42" s="2" t="s">
        <v>17</v>
      </c>
      <c r="D42" s="3" t="s">
        <v>18</v>
      </c>
      <c r="E42" s="5">
        <f>SUM(F42:N42)</f>
        <v>6</v>
      </c>
      <c r="F42" s="15"/>
      <c r="G42" s="6"/>
      <c r="H42" s="6">
        <v>1</v>
      </c>
      <c r="I42" s="6">
        <v>2</v>
      </c>
      <c r="J42" s="6">
        <v>2</v>
      </c>
      <c r="K42" s="6">
        <v>1</v>
      </c>
      <c r="L42" s="6"/>
      <c r="M42" s="6"/>
      <c r="N42" s="16"/>
    </row>
    <row r="43" spans="2:14" ht="17.25" customHeight="1" x14ac:dyDescent="0.25">
      <c r="B43" s="11">
        <v>3</v>
      </c>
      <c r="C43" s="2" t="s">
        <v>28</v>
      </c>
      <c r="D43" s="3" t="s">
        <v>29</v>
      </c>
      <c r="E43" s="5">
        <f>SUM(F43:N43)</f>
        <v>12</v>
      </c>
      <c r="F43" s="15"/>
      <c r="G43" s="6"/>
      <c r="H43" s="6">
        <v>2</v>
      </c>
      <c r="I43" s="6">
        <v>4</v>
      </c>
      <c r="J43" s="6">
        <v>4</v>
      </c>
      <c r="K43" s="6">
        <v>2</v>
      </c>
      <c r="L43" s="6"/>
      <c r="M43" s="6"/>
      <c r="N43" s="16"/>
    </row>
    <row r="44" spans="2:14" ht="17.25" customHeight="1" x14ac:dyDescent="0.25">
      <c r="B44" s="11">
        <v>4</v>
      </c>
      <c r="C44" s="2" t="s">
        <v>19</v>
      </c>
      <c r="D44" s="3" t="s">
        <v>20</v>
      </c>
      <c r="E44" s="5">
        <f t="shared" ref="E44:E47" si="3">SUM(F44:N44)</f>
        <v>0</v>
      </c>
      <c r="F44" s="15"/>
      <c r="G44" s="6"/>
      <c r="H44" s="6"/>
      <c r="I44" s="6"/>
      <c r="J44" s="6"/>
      <c r="K44" s="6"/>
      <c r="L44" s="6"/>
      <c r="M44" s="6"/>
      <c r="N44" s="16"/>
    </row>
    <row r="45" spans="2:14" ht="17.25" customHeight="1" x14ac:dyDescent="0.25">
      <c r="B45" s="11">
        <v>5</v>
      </c>
      <c r="C45" s="2" t="s">
        <v>19</v>
      </c>
      <c r="D45" s="3" t="s">
        <v>21</v>
      </c>
      <c r="E45" s="5">
        <f t="shared" si="3"/>
        <v>0</v>
      </c>
      <c r="F45" s="15"/>
      <c r="G45" s="6"/>
      <c r="H45" s="6"/>
      <c r="I45" s="6"/>
      <c r="J45" s="6"/>
      <c r="K45" s="6"/>
      <c r="L45" s="6"/>
      <c r="M45" s="6"/>
      <c r="N45" s="16"/>
    </row>
    <row r="46" spans="2:14" ht="17.25" customHeight="1" x14ac:dyDescent="0.25">
      <c r="B46" s="11">
        <v>6</v>
      </c>
      <c r="C46" s="2" t="s">
        <v>19</v>
      </c>
      <c r="D46" s="3" t="s">
        <v>31</v>
      </c>
      <c r="E46" s="5">
        <f t="shared" si="3"/>
        <v>0</v>
      </c>
      <c r="F46" s="15"/>
      <c r="G46" s="6"/>
      <c r="H46" s="6"/>
      <c r="I46" s="6"/>
      <c r="J46" s="6"/>
      <c r="K46" s="6"/>
      <c r="L46" s="6"/>
      <c r="M46" s="6"/>
      <c r="N46" s="16"/>
    </row>
    <row r="47" spans="2:14" ht="17.25" customHeight="1" x14ac:dyDescent="0.25">
      <c r="B47" s="11">
        <v>7</v>
      </c>
      <c r="C47" s="2" t="s">
        <v>19</v>
      </c>
      <c r="D47" s="3" t="s">
        <v>30</v>
      </c>
      <c r="E47" s="5">
        <f t="shared" si="3"/>
        <v>0</v>
      </c>
      <c r="F47" s="15"/>
      <c r="G47" s="6"/>
      <c r="H47" s="6"/>
      <c r="I47" s="6"/>
      <c r="J47" s="6"/>
      <c r="K47" s="6"/>
      <c r="L47" s="6"/>
      <c r="M47" s="6"/>
      <c r="N47" s="16"/>
    </row>
    <row r="48" spans="2:14" ht="15.75" thickBot="1" x14ac:dyDescent="0.3">
      <c r="B48" s="12"/>
      <c r="C48" s="17"/>
      <c r="D48" s="17"/>
      <c r="E48" s="14"/>
      <c r="F48" s="9"/>
      <c r="G48" s="10"/>
      <c r="H48" s="10"/>
      <c r="I48" s="10"/>
      <c r="J48" s="10"/>
      <c r="K48" s="10"/>
      <c r="L48" s="10"/>
      <c r="M48" s="10"/>
      <c r="N48" s="13"/>
    </row>
    <row r="51" spans="2:14" ht="15.75" thickBot="1" x14ac:dyDescent="0.3"/>
    <row r="52" spans="2:14" x14ac:dyDescent="0.25">
      <c r="B52" s="47" t="s">
        <v>33</v>
      </c>
      <c r="C52" s="48"/>
      <c r="D52" s="48"/>
      <c r="E52" s="48"/>
      <c r="F52" s="49" t="s">
        <v>0</v>
      </c>
      <c r="G52" s="50"/>
      <c r="H52" s="50"/>
      <c r="I52" s="50"/>
      <c r="J52" s="50"/>
      <c r="K52" s="50"/>
      <c r="L52" s="50"/>
      <c r="M52" s="50"/>
      <c r="N52" s="51"/>
    </row>
    <row r="53" spans="2:14" x14ac:dyDescent="0.25">
      <c r="B53" s="7" t="s">
        <v>1</v>
      </c>
      <c r="C53" s="1" t="s">
        <v>2</v>
      </c>
      <c r="D53" s="1" t="s">
        <v>3</v>
      </c>
      <c r="E53" s="4" t="s">
        <v>4</v>
      </c>
      <c r="F53" s="7" t="s">
        <v>7</v>
      </c>
      <c r="G53" s="1" t="s">
        <v>8</v>
      </c>
      <c r="H53" s="1" t="s">
        <v>9</v>
      </c>
      <c r="I53" s="1" t="s">
        <v>10</v>
      </c>
      <c r="J53" s="1" t="s">
        <v>11</v>
      </c>
      <c r="K53" s="1" t="s">
        <v>12</v>
      </c>
      <c r="L53" s="1" t="s">
        <v>13</v>
      </c>
      <c r="M53" s="1" t="s">
        <v>14</v>
      </c>
      <c r="N53" s="8" t="s">
        <v>24</v>
      </c>
    </row>
    <row r="54" spans="2:14" ht="17.25" customHeight="1" x14ac:dyDescent="0.25">
      <c r="B54" s="11">
        <v>1</v>
      </c>
      <c r="C54" s="2" t="s">
        <v>15</v>
      </c>
      <c r="D54" s="3" t="s">
        <v>16</v>
      </c>
      <c r="E54" s="5">
        <f>SUM(F54:N54)</f>
        <v>1333</v>
      </c>
      <c r="F54" s="15">
        <f>F5+F17+F29+F41</f>
        <v>80</v>
      </c>
      <c r="G54" s="6">
        <f t="shared" ref="G54:N54" si="4">G5+G17+G29+G41</f>
        <v>307</v>
      </c>
      <c r="H54" s="6">
        <f t="shared" si="4"/>
        <v>370</v>
      </c>
      <c r="I54" s="6">
        <f t="shared" si="4"/>
        <v>306</v>
      </c>
      <c r="J54" s="6">
        <f t="shared" si="4"/>
        <v>167</v>
      </c>
      <c r="K54" s="6">
        <f t="shared" si="4"/>
        <v>64</v>
      </c>
      <c r="L54" s="6">
        <f t="shared" si="4"/>
        <v>27</v>
      </c>
      <c r="M54" s="6">
        <f t="shared" si="4"/>
        <v>8</v>
      </c>
      <c r="N54" s="16">
        <f t="shared" si="4"/>
        <v>4</v>
      </c>
    </row>
    <row r="55" spans="2:14" ht="17.25" customHeight="1" x14ac:dyDescent="0.25">
      <c r="B55" s="11">
        <v>2</v>
      </c>
      <c r="C55" s="2" t="s">
        <v>17</v>
      </c>
      <c r="D55" s="3" t="s">
        <v>18</v>
      </c>
      <c r="E55" s="5">
        <f>SUM(F55:N55)</f>
        <v>1249</v>
      </c>
      <c r="F55" s="15">
        <f t="shared" ref="F55:N55" si="5">F6+F18+F30+F42</f>
        <v>84</v>
      </c>
      <c r="G55" s="6">
        <f t="shared" si="5"/>
        <v>299</v>
      </c>
      <c r="H55" s="6">
        <f t="shared" si="5"/>
        <v>325</v>
      </c>
      <c r="I55" s="6">
        <f t="shared" si="5"/>
        <v>304</v>
      </c>
      <c r="J55" s="6">
        <f t="shared" si="5"/>
        <v>148</v>
      </c>
      <c r="K55" s="6">
        <f t="shared" si="5"/>
        <v>58</v>
      </c>
      <c r="L55" s="6">
        <f t="shared" si="5"/>
        <v>21</v>
      </c>
      <c r="M55" s="6">
        <f t="shared" si="5"/>
        <v>6</v>
      </c>
      <c r="N55" s="16">
        <f t="shared" si="5"/>
        <v>4</v>
      </c>
    </row>
    <row r="56" spans="2:14" ht="17.25" customHeight="1" x14ac:dyDescent="0.25">
      <c r="B56" s="11">
        <v>3</v>
      </c>
      <c r="C56" s="2" t="s">
        <v>28</v>
      </c>
      <c r="D56" s="3" t="s">
        <v>29</v>
      </c>
      <c r="E56" s="5">
        <f>SUM(F56:N56)</f>
        <v>2668</v>
      </c>
      <c r="F56" s="15">
        <f t="shared" ref="F56:N56" si="6">F7+F19+F31+F43</f>
        <v>178</v>
      </c>
      <c r="G56" s="6">
        <f t="shared" si="6"/>
        <v>600</v>
      </c>
      <c r="H56" s="6">
        <f t="shared" si="6"/>
        <v>752</v>
      </c>
      <c r="I56" s="6">
        <f t="shared" si="6"/>
        <v>630</v>
      </c>
      <c r="J56" s="6">
        <f t="shared" si="6"/>
        <v>309</v>
      </c>
      <c r="K56" s="6">
        <f t="shared" si="6"/>
        <v>125</v>
      </c>
      <c r="L56" s="6">
        <f t="shared" si="6"/>
        <v>52</v>
      </c>
      <c r="M56" s="6">
        <f t="shared" si="6"/>
        <v>13</v>
      </c>
      <c r="N56" s="16">
        <f t="shared" si="6"/>
        <v>9</v>
      </c>
    </row>
    <row r="57" spans="2:14" ht="17.25" customHeight="1" x14ac:dyDescent="0.25">
      <c r="B57" s="11">
        <v>4</v>
      </c>
      <c r="C57" s="2" t="s">
        <v>19</v>
      </c>
      <c r="D57" s="3" t="s">
        <v>20</v>
      </c>
      <c r="E57" s="5">
        <f t="shared" ref="E57:E60" si="7">SUM(F57:N57)</f>
        <v>461</v>
      </c>
      <c r="F57" s="15">
        <f t="shared" ref="F57:N57" si="8">F8+F20+F32+F44</f>
        <v>37</v>
      </c>
      <c r="G57" s="6">
        <f t="shared" si="8"/>
        <v>95</v>
      </c>
      <c r="H57" s="6">
        <f t="shared" si="8"/>
        <v>123</v>
      </c>
      <c r="I57" s="6">
        <f t="shared" si="8"/>
        <v>111</v>
      </c>
      <c r="J57" s="6">
        <f t="shared" si="8"/>
        <v>60</v>
      </c>
      <c r="K57" s="6">
        <f t="shared" si="8"/>
        <v>19</v>
      </c>
      <c r="L57" s="6">
        <f t="shared" si="8"/>
        <v>9</v>
      </c>
      <c r="M57" s="6">
        <f t="shared" si="8"/>
        <v>3</v>
      </c>
      <c r="N57" s="16">
        <f t="shared" si="8"/>
        <v>4</v>
      </c>
    </row>
    <row r="58" spans="2:14" ht="17.25" customHeight="1" x14ac:dyDescent="0.25">
      <c r="B58" s="11">
        <v>5</v>
      </c>
      <c r="C58" s="2" t="s">
        <v>19</v>
      </c>
      <c r="D58" s="3" t="s">
        <v>21</v>
      </c>
      <c r="E58" s="5">
        <f t="shared" si="7"/>
        <v>23</v>
      </c>
      <c r="F58" s="15">
        <f t="shared" ref="F58:N58" si="9">F9+F21+F33+F45</f>
        <v>2</v>
      </c>
      <c r="G58" s="6">
        <f t="shared" si="9"/>
        <v>7</v>
      </c>
      <c r="H58" s="6">
        <f t="shared" si="9"/>
        <v>8</v>
      </c>
      <c r="I58" s="6">
        <f t="shared" si="9"/>
        <v>5</v>
      </c>
      <c r="J58" s="6">
        <f t="shared" si="9"/>
        <v>0</v>
      </c>
      <c r="K58" s="6">
        <f t="shared" si="9"/>
        <v>1</v>
      </c>
      <c r="L58" s="6">
        <f t="shared" si="9"/>
        <v>0</v>
      </c>
      <c r="M58" s="6">
        <f t="shared" si="9"/>
        <v>0</v>
      </c>
      <c r="N58" s="16">
        <f t="shared" si="9"/>
        <v>0</v>
      </c>
    </row>
    <row r="59" spans="2:14" ht="17.25" customHeight="1" x14ac:dyDescent="0.25">
      <c r="B59" s="11">
        <v>6</v>
      </c>
      <c r="C59" s="2" t="s">
        <v>19</v>
      </c>
      <c r="D59" s="3" t="s">
        <v>31</v>
      </c>
      <c r="E59" s="5">
        <f t="shared" si="7"/>
        <v>12</v>
      </c>
      <c r="F59" s="15">
        <f t="shared" ref="F59:N59" si="10">F10+F22+F34+F46</f>
        <v>0</v>
      </c>
      <c r="G59" s="6">
        <f t="shared" si="10"/>
        <v>2</v>
      </c>
      <c r="H59" s="6">
        <f t="shared" si="10"/>
        <v>2</v>
      </c>
      <c r="I59" s="6">
        <f t="shared" si="10"/>
        <v>5</v>
      </c>
      <c r="J59" s="6">
        <f t="shared" si="10"/>
        <v>1</v>
      </c>
      <c r="K59" s="6">
        <f t="shared" si="10"/>
        <v>2</v>
      </c>
      <c r="L59" s="6">
        <f t="shared" si="10"/>
        <v>0</v>
      </c>
      <c r="M59" s="6">
        <f t="shared" si="10"/>
        <v>0</v>
      </c>
      <c r="N59" s="16">
        <f t="shared" si="10"/>
        <v>0</v>
      </c>
    </row>
    <row r="60" spans="2:14" ht="17.25" customHeight="1" x14ac:dyDescent="0.25">
      <c r="B60" s="11">
        <v>7</v>
      </c>
      <c r="C60" s="2" t="s">
        <v>19</v>
      </c>
      <c r="D60" s="3" t="s">
        <v>30</v>
      </c>
      <c r="E60" s="5">
        <f t="shared" si="7"/>
        <v>154</v>
      </c>
      <c r="F60" s="15">
        <f t="shared" ref="F60:N60" si="11">F11+F23+F35+F47</f>
        <v>14</v>
      </c>
      <c r="G60" s="6">
        <f t="shared" si="11"/>
        <v>44</v>
      </c>
      <c r="H60" s="6">
        <f t="shared" si="11"/>
        <v>46</v>
      </c>
      <c r="I60" s="6">
        <f t="shared" si="11"/>
        <v>36</v>
      </c>
      <c r="J60" s="6">
        <f t="shared" si="11"/>
        <v>7</v>
      </c>
      <c r="K60" s="6">
        <f t="shared" si="11"/>
        <v>4</v>
      </c>
      <c r="L60" s="6">
        <f t="shared" si="11"/>
        <v>1</v>
      </c>
      <c r="M60" s="6">
        <f t="shared" si="11"/>
        <v>2</v>
      </c>
      <c r="N60" s="16">
        <f t="shared" si="11"/>
        <v>0</v>
      </c>
    </row>
    <row r="61" spans="2:14" ht="15.75" thickBot="1" x14ac:dyDescent="0.3">
      <c r="B61" s="12"/>
      <c r="C61" s="17"/>
      <c r="D61" s="17"/>
      <c r="E61" s="14"/>
      <c r="F61" s="9"/>
      <c r="G61" s="10"/>
      <c r="H61" s="10"/>
      <c r="I61" s="10"/>
      <c r="J61" s="10"/>
      <c r="K61" s="10"/>
      <c r="L61" s="10"/>
      <c r="M61" s="10"/>
      <c r="N61" s="13"/>
    </row>
  </sheetData>
  <mergeCells count="10">
    <mergeCell ref="B39:E39"/>
    <mergeCell ref="F39:N39"/>
    <mergeCell ref="B52:E52"/>
    <mergeCell ref="F52:N52"/>
    <mergeCell ref="F3:N3"/>
    <mergeCell ref="B3:E3"/>
    <mergeCell ref="B15:E15"/>
    <mergeCell ref="F15:N15"/>
    <mergeCell ref="B27:E27"/>
    <mergeCell ref="F27:N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ზამთრის  ფორმები </vt:lpstr>
      <vt:lpstr>ზამთ განაწილება კომპანიების მიხ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Ketevan Kandelaki</dc:creator>
  <cp:lastModifiedBy>Ketevan Kandelaki</cp:lastModifiedBy>
  <dcterms:created xsi:type="dcterms:W3CDTF">2020-08-13T12:51:49Z</dcterms:created>
  <dcterms:modified xsi:type="dcterms:W3CDTF">2022-07-22T09:54:59Z</dcterms:modified>
</cp:coreProperties>
</file>